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L0OFo7HcBLxwFfWs__WUcneUW7gO39zB\DFTLV - FORMATION ET VA\DN\MCCC\20204-2025\"/>
    </mc:Choice>
  </mc:AlternateContent>
  <xr:revisionPtr revIDLastSave="0" documentId="8_{0EEABA8A-6DB3-46DA-9CCD-259FC477DBFA}" xr6:coauthVersionLast="36" xr6:coauthVersionMax="36" xr10:uidLastSave="{00000000-0000-0000-0000-000000000000}"/>
  <bookViews>
    <workbookView xWindow="0" yWindow="0" windowWidth="28800" windowHeight="11625" xr2:uid="{F7679D7F-6382-40BE-A2F7-4BB84AD9097D}"/>
  </bookViews>
  <sheets>
    <sheet name="Master 2 RE" sheetId="1" r:id="rId1"/>
    <sheet name="Feuil1" sheetId="2" r:id="rId2"/>
  </sheets>
  <definedNames>
    <definedName name="_xlnm.Print_Area" localSheetId="0">'Master 2 RE'!$A$1:$P$25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H15" i="2"/>
  <c r="H14" i="2"/>
  <c r="H13" i="2"/>
  <c r="H12" i="2"/>
  <c r="H11" i="2"/>
  <c r="H10" i="2"/>
  <c r="H9" i="2"/>
  <c r="H8" i="2"/>
  <c r="H6" i="2"/>
  <c r="H5" i="2"/>
  <c r="H4" i="2"/>
  <c r="G28" i="1" l="1"/>
  <c r="G29" i="1" s="1"/>
  <c r="H28" i="1"/>
  <c r="H29" i="1" s="1"/>
  <c r="F28" i="1"/>
  <c r="F29" i="1" s="1"/>
  <c r="I28" i="1" l="1"/>
  <c r="D29" i="1"/>
  <c r="I13" i="1"/>
  <c r="I14" i="1"/>
  <c r="I15" i="1"/>
  <c r="I17" i="1"/>
  <c r="I18" i="1"/>
  <c r="I19" i="1"/>
  <c r="I20" i="1"/>
  <c r="I21" i="1"/>
  <c r="I29" i="1" l="1"/>
</calcChain>
</file>

<file path=xl/sharedStrings.xml><?xml version="1.0" encoding="utf-8"?>
<sst xmlns="http://schemas.openxmlformats.org/spreadsheetml/2006/main" count="178" uniqueCount="63">
  <si>
    <t>Champ : STSET</t>
  </si>
  <si>
    <t>Diplôme : MASTER 2</t>
  </si>
  <si>
    <t>Mention : RISQUES ET ENVIRONNEMENT</t>
  </si>
  <si>
    <t>Parcours Type</t>
  </si>
  <si>
    <t xml:space="preserve">LISTE ELEMENTS </t>
  </si>
  <si>
    <t>CODE APOGEE</t>
  </si>
  <si>
    <t>ECTS</t>
  </si>
  <si>
    <t>COEFF.</t>
  </si>
  <si>
    <t>heures étudiant</t>
  </si>
  <si>
    <t>Total Heures
 étudiant</t>
  </si>
  <si>
    <t>type et nature de l'EPREUVE</t>
  </si>
  <si>
    <t>BLOCS DE COMPETENCES 
(renseigner les blocs de la fiche RNCP) 
Merci d'indiquer les blocs concernés par les éléments.</t>
  </si>
  <si>
    <t>session unique</t>
  </si>
  <si>
    <t>Bloc de compétences n°1 - Usages avancés et spécialisés des outils numériques (cf fiche RNCP n°34070BC01)</t>
  </si>
  <si>
    <t>Bloc de compétences n°2 - Développement et intégration de savoirs hautement spécialisés
(cf fiche RNCP n°34070BC02)</t>
  </si>
  <si>
    <t>Bloc de compétences n°3 - Communication spécialisée pour le transfert de connaissances (cf fiche RNCP n°34070BC03)</t>
  </si>
  <si>
    <t>Bloc de compétences n° 4 - Appui à la transformation en contexte professionnel
(cf fiche RNCP n°34070BC04)</t>
  </si>
  <si>
    <t>CM</t>
  </si>
  <si>
    <t>TD</t>
  </si>
  <si>
    <t>TP</t>
  </si>
  <si>
    <t>cc/ct*</t>
  </si>
  <si>
    <t>Nature 
de l'épreuve</t>
  </si>
  <si>
    <t>durée</t>
  </si>
  <si>
    <t>H5REUE1</t>
  </si>
  <si>
    <t>CC</t>
  </si>
  <si>
    <t>Ecrit/Oral</t>
  </si>
  <si>
    <t>2H</t>
  </si>
  <si>
    <t>UE UE 2 -  INGENIERIE DE LA GESTION DU CYCLE DE PROJETS - APPROFONDISSEMENT</t>
  </si>
  <si>
    <t>H5REUE2</t>
  </si>
  <si>
    <t>UE UE 3 -  OUTILS JURIDIQUES ET OPERATIONNELS DE LA GRC</t>
  </si>
  <si>
    <t>H5REUE3</t>
  </si>
  <si>
    <t>UE UE 4 -  GENIE CIVIL ENVIRONNEMENT ET ENERGIE</t>
  </si>
  <si>
    <t>H5REUE4</t>
  </si>
  <si>
    <t>SOUS-UE CONSTRUCTION DURABLE</t>
  </si>
  <si>
    <t>H5RECDUR</t>
  </si>
  <si>
    <t>SOUS-UE APPROFONDISSEMENT TECHNIQUE EN PRODUCTION D'ENERGIE</t>
  </si>
  <si>
    <t>H5REAPPR</t>
  </si>
  <si>
    <t>UE UE 5 -  PROJETS TUTORES</t>
  </si>
  <si>
    <t>H5REUE5</t>
  </si>
  <si>
    <t>UE UE 6 -  ANGLAIS</t>
  </si>
  <si>
    <t>H5REUE6</t>
  </si>
  <si>
    <t>UE UE 7 -  OUTILS PROFESSIONNELS</t>
  </si>
  <si>
    <t>H5REUE7</t>
  </si>
  <si>
    <t>UE UE 8 -  CONFERENCES</t>
  </si>
  <si>
    <t>H5REUE8</t>
  </si>
  <si>
    <t>UE UE 9 -  INITIATION A LA RDI II</t>
  </si>
  <si>
    <t>H5REUE9</t>
  </si>
  <si>
    <t>UE UE 10 - STAGE / MEMOIRE</t>
  </si>
  <si>
    <t>H5REUE10</t>
  </si>
  <si>
    <t>H5REGENV</t>
  </si>
  <si>
    <r>
      <t xml:space="preserve">MCCC </t>
    </r>
    <r>
      <rPr>
        <b/>
        <sz val="14"/>
        <color rgb="FFFF0000"/>
        <rFont val="Calibri"/>
        <family val="2"/>
        <scheme val="minor"/>
      </rPr>
      <t xml:space="preserve">2024/2025 </t>
    </r>
    <r>
      <rPr>
        <b/>
        <sz val="14"/>
        <color rgb="FF0070C0"/>
        <rFont val="Calibri"/>
        <family val="2"/>
        <scheme val="minor"/>
      </rPr>
      <t xml:space="preserve">validées en Conseil de Faculté SHE du 
et en CFVU du </t>
    </r>
  </si>
  <si>
    <t xml:space="preserve">UE UE 1 -  INGENIERIE APPLIQUEE A LA GESTION DES RISQUES </t>
  </si>
  <si>
    <t>SOUS-UE GESTION DE L'EAU ET DES DECHETS</t>
  </si>
  <si>
    <t xml:space="preserve">CODE VET : </t>
  </si>
  <si>
    <r>
      <t>HT5REC-220</t>
    </r>
    <r>
      <rPr>
        <b/>
        <sz val="10"/>
        <color theme="4"/>
        <rFont val="Calibri"/>
        <family val="2"/>
        <scheme val="minor"/>
      </rPr>
      <t xml:space="preserve"> </t>
    </r>
    <r>
      <rPr>
        <b/>
        <sz val="10"/>
        <color rgb="FF0070C0"/>
        <rFont val="Calibri"/>
        <family val="2"/>
        <scheme val="minor"/>
      </rPr>
      <t>(PRO)</t>
    </r>
  </si>
  <si>
    <t>HT5REE-221 (APP)</t>
  </si>
  <si>
    <t>UE UE 1 -  INGENIERIE APPLIQUEE A LA GESTION DES RISQUES NATURELS DANS UN CONTEXTE DE CHANGEMENT CLIMATIQUE</t>
  </si>
  <si>
    <t>SOUS-UE GENIE DE L'ENVIRONNEMENT - GESTION DE L'EAU ET DES DECHETS</t>
  </si>
  <si>
    <t>H5RE3GENV</t>
  </si>
  <si>
    <t>on passe de 16 à 12</t>
  </si>
  <si>
    <t>onpasse de 20 à 24</t>
  </si>
  <si>
    <t>Ecrit</t>
  </si>
  <si>
    <t>Ecrit et 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</si>
</sst>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9"/>
      <color rgb="FF000000"/>
      <name val="Calibri"/>
      <family val="2"/>
      <charset val="1"/>
    </font>
    <font>
      <b/>
      <sz val="10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  <charset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10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FF0000"/>
      <name val="Calibri (Corps)"/>
    </font>
    <font>
      <sz val="10"/>
      <color rgb="FFFF0000"/>
      <name val="Calibri (Corps)"/>
    </font>
    <font>
      <sz val="11"/>
      <color rgb="FFFF0000"/>
      <name val="Calibri (Corps)"/>
    </font>
    <font>
      <b/>
      <sz val="11"/>
      <color rgb="FFFF0000"/>
      <name val="Calibri (Corps)"/>
    </font>
    <font>
      <sz val="1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6" xfId="1" applyFont="1" applyFill="1" applyBorder="1" applyAlignment="1"/>
    <xf numFmtId="0" fontId="6" fillId="0" borderId="7" xfId="1" applyFont="1" applyFill="1" applyBorder="1" applyAlignment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9" fillId="4" borderId="6" xfId="0" applyFont="1" applyFill="1" applyBorder="1"/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/>
    <xf numFmtId="0" fontId="0" fillId="5" borderId="6" xfId="0" applyFont="1" applyFill="1" applyBorder="1"/>
    <xf numFmtId="0" fontId="12" fillId="0" borderId="6" xfId="1" applyFont="1" applyFill="1" applyBorder="1" applyAlignment="1">
      <alignment horizontal="center" textRotation="90" wrapText="1"/>
    </xf>
    <xf numFmtId="0" fontId="9" fillId="4" borderId="6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0" xfId="0" applyFont="1"/>
    <xf numFmtId="0" fontId="17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0" fontId="0" fillId="5" borderId="6" xfId="0" applyFill="1" applyBorder="1"/>
    <xf numFmtId="0" fontId="12" fillId="0" borderId="6" xfId="1" applyFont="1" applyBorder="1" applyAlignment="1">
      <alignment horizontal="center" textRotation="90" wrapText="1"/>
    </xf>
    <xf numFmtId="0" fontId="21" fillId="4" borderId="6" xfId="0" applyFont="1" applyFill="1" applyBorder="1"/>
    <xf numFmtId="0" fontId="21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0" fontId="23" fillId="0" borderId="6" xfId="0" applyFont="1" applyBorder="1"/>
    <xf numFmtId="0" fontId="23" fillId="5" borderId="6" xfId="0" applyFont="1" applyFill="1" applyBorder="1"/>
    <xf numFmtId="0" fontId="22" fillId="0" borderId="6" xfId="1" applyFont="1" applyBorder="1" applyAlignment="1">
      <alignment horizontal="center" textRotation="90" wrapText="1"/>
    </xf>
    <xf numFmtId="0" fontId="23" fillId="0" borderId="0" xfId="0" applyFont="1"/>
    <xf numFmtId="0" fontId="24" fillId="4" borderId="6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3" fillId="4" borderId="6" xfId="0" applyFont="1" applyFill="1" applyBorder="1"/>
    <xf numFmtId="0" fontId="13" fillId="4" borderId="6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25" fillId="0" borderId="6" xfId="0" applyFont="1" applyBorder="1"/>
    <xf numFmtId="0" fontId="25" fillId="0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13" xfId="0" applyFont="1" applyFill="1" applyBorder="1" applyAlignment="1">
      <alignment horizontal="center" vertical="center" textRotation="90"/>
    </xf>
    <xf numFmtId="0" fontId="18" fillId="2" borderId="7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8" xfId="1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 textRotation="90" wrapText="1"/>
    </xf>
  </cellXfs>
  <cellStyles count="2">
    <cellStyle name="Normal" xfId="0" builtinId="0"/>
    <cellStyle name="Normal 3" xfId="1" xr:uid="{A13D7C59-AEEE-462D-B0C9-023E38F8AA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2305050</xdr:colOff>
      <xdr:row>4</xdr:row>
      <xdr:rowOff>24727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0D275BE-6D50-42A4-9384-007811BA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2352675" cy="786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0158-731D-4697-B623-FCA13C53530F}">
  <dimension ref="A4:V29"/>
  <sheetViews>
    <sheetView tabSelected="1" zoomScaleNormal="100" workbookViewId="0">
      <selection activeCell="M28" sqref="M28"/>
    </sheetView>
  </sheetViews>
  <sheetFormatPr baseColWidth="10" defaultColWidth="11.42578125" defaultRowHeight="15"/>
  <cols>
    <col min="1" max="1" width="3.28515625" bestFit="1" customWidth="1"/>
    <col min="2" max="2" width="100.5703125" style="28" customWidth="1"/>
    <col min="3" max="3" width="11.42578125" style="28"/>
    <col min="4" max="4" width="5.85546875" style="2" bestFit="1" customWidth="1"/>
    <col min="5" max="5" width="7.42578125" bestFit="1" customWidth="1"/>
    <col min="6" max="6" width="5.28515625" customWidth="1"/>
    <col min="7" max="7" width="5.5703125" customWidth="1"/>
    <col min="8" max="8" width="4.5703125" customWidth="1"/>
    <col min="9" max="9" width="10.85546875" customWidth="1"/>
    <col min="10" max="10" width="8.140625" customWidth="1"/>
    <col min="11" max="11" width="13.42578125" bestFit="1" customWidth="1"/>
    <col min="12" max="12" width="7" bestFit="1" customWidth="1"/>
    <col min="13" max="16" width="10.7109375" customWidth="1"/>
    <col min="17" max="22" width="11.42578125" hidden="1" customWidth="1"/>
  </cols>
  <sheetData>
    <row r="4" spans="1:22">
      <c r="A4" s="1"/>
      <c r="B4" s="1"/>
      <c r="C4" s="1"/>
      <c r="F4" s="1"/>
    </row>
    <row r="5" spans="1:22">
      <c r="A5" s="1"/>
      <c r="B5" s="29" t="s">
        <v>0</v>
      </c>
      <c r="C5" s="61" t="s">
        <v>50</v>
      </c>
      <c r="D5" s="62"/>
      <c r="E5" s="62"/>
      <c r="F5" s="62"/>
      <c r="G5" s="62"/>
      <c r="H5" s="62"/>
      <c r="I5" s="62"/>
      <c r="J5" s="62"/>
      <c r="K5" s="62"/>
      <c r="L5" s="62"/>
    </row>
    <row r="6" spans="1:22" ht="15" customHeight="1">
      <c r="A6" s="1"/>
      <c r="B6" s="29" t="s">
        <v>1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22">
      <c r="A7" s="1"/>
      <c r="B7" s="29" t="s">
        <v>2</v>
      </c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22">
      <c r="A8" s="1"/>
      <c r="B8" s="29" t="s">
        <v>3</v>
      </c>
      <c r="C8" s="1"/>
      <c r="F8" s="1"/>
      <c r="N8" s="31" t="s">
        <v>53</v>
      </c>
      <c r="O8" s="31" t="s">
        <v>54</v>
      </c>
    </row>
    <row r="9" spans="1:22" ht="18.75">
      <c r="A9" s="3"/>
      <c r="B9" s="30"/>
      <c r="C9" s="2"/>
      <c r="N9" s="32"/>
      <c r="O9" s="31" t="s">
        <v>55</v>
      </c>
    </row>
    <row r="10" spans="1:22" ht="48" customHeight="1">
      <c r="B10" s="83" t="s">
        <v>4</v>
      </c>
      <c r="C10" s="75" t="s">
        <v>5</v>
      </c>
      <c r="D10" s="83" t="s">
        <v>6</v>
      </c>
      <c r="E10" s="83" t="s">
        <v>7</v>
      </c>
      <c r="F10" s="77" t="s">
        <v>8</v>
      </c>
      <c r="G10" s="78"/>
      <c r="H10" s="79"/>
      <c r="I10" s="75" t="s">
        <v>9</v>
      </c>
      <c r="J10" s="72" t="s">
        <v>10</v>
      </c>
      <c r="K10" s="73"/>
      <c r="L10" s="74"/>
      <c r="M10" s="64" t="s">
        <v>11</v>
      </c>
      <c r="N10" s="65"/>
      <c r="O10" s="65"/>
      <c r="P10" s="66"/>
      <c r="Q10" s="4"/>
      <c r="R10" s="4"/>
      <c r="S10" s="4"/>
      <c r="T10" s="4"/>
      <c r="U10" s="4"/>
      <c r="V10" s="5"/>
    </row>
    <row r="11" spans="1:22" ht="21.95" customHeight="1">
      <c r="B11" s="84"/>
      <c r="C11" s="76"/>
      <c r="D11" s="84"/>
      <c r="E11" s="84"/>
      <c r="F11" s="80"/>
      <c r="G11" s="81"/>
      <c r="H11" s="82"/>
      <c r="I11" s="76"/>
      <c r="J11" s="67" t="s">
        <v>12</v>
      </c>
      <c r="K11" s="68"/>
      <c r="L11" s="69"/>
      <c r="M11" s="70" t="s">
        <v>13</v>
      </c>
      <c r="N11" s="70" t="s">
        <v>14</v>
      </c>
      <c r="O11" s="70" t="s">
        <v>15</v>
      </c>
      <c r="P11" s="70" t="s">
        <v>16</v>
      </c>
    </row>
    <row r="12" spans="1:22" ht="30">
      <c r="A12" s="63"/>
      <c r="B12" s="6"/>
      <c r="C12" s="6"/>
      <c r="D12" s="7"/>
      <c r="E12" s="8"/>
      <c r="F12" s="9" t="s">
        <v>17</v>
      </c>
      <c r="G12" s="9" t="s">
        <v>18</v>
      </c>
      <c r="H12" s="9" t="s">
        <v>19</v>
      </c>
      <c r="I12" s="9"/>
      <c r="J12" s="10" t="s">
        <v>20</v>
      </c>
      <c r="K12" s="11" t="s">
        <v>21</v>
      </c>
      <c r="L12" s="10" t="s">
        <v>22</v>
      </c>
      <c r="M12" s="71"/>
      <c r="N12" s="71"/>
      <c r="O12" s="71"/>
      <c r="P12" s="71"/>
    </row>
    <row r="13" spans="1:22">
      <c r="A13" s="63"/>
      <c r="B13" s="51" t="s">
        <v>51</v>
      </c>
      <c r="C13" s="52" t="s">
        <v>23</v>
      </c>
      <c r="D13" s="26">
        <v>3</v>
      </c>
      <c r="E13" s="26">
        <v>3</v>
      </c>
      <c r="F13" s="27"/>
      <c r="G13" s="27">
        <v>16</v>
      </c>
      <c r="H13" s="27">
        <v>16</v>
      </c>
      <c r="I13" s="16">
        <f>SUM(F13:H13)</f>
        <v>32</v>
      </c>
      <c r="J13" s="17" t="s">
        <v>24</v>
      </c>
      <c r="K13" s="17" t="s">
        <v>61</v>
      </c>
      <c r="L13" s="16" t="s">
        <v>26</v>
      </c>
      <c r="M13" s="18"/>
      <c r="N13" s="19"/>
      <c r="O13" s="18"/>
      <c r="P13" s="20"/>
    </row>
    <row r="14" spans="1:22">
      <c r="A14" s="63"/>
      <c r="B14" s="51" t="s">
        <v>27</v>
      </c>
      <c r="C14" s="52" t="s">
        <v>28</v>
      </c>
      <c r="D14" s="26">
        <v>3</v>
      </c>
      <c r="E14" s="26">
        <v>3</v>
      </c>
      <c r="F14" s="27">
        <v>12</v>
      </c>
      <c r="G14" s="27"/>
      <c r="H14" s="27">
        <v>20</v>
      </c>
      <c r="I14" s="16">
        <f t="shared" ref="I14:I25" si="0">SUM(F14:H14)</f>
        <v>32</v>
      </c>
      <c r="J14" s="17" t="s">
        <v>24</v>
      </c>
      <c r="K14" s="17" t="s">
        <v>61</v>
      </c>
      <c r="L14" s="16" t="s">
        <v>26</v>
      </c>
      <c r="M14" s="18"/>
      <c r="N14" s="18"/>
      <c r="O14" s="19"/>
      <c r="P14" s="18"/>
    </row>
    <row r="15" spans="1:22">
      <c r="A15" s="63"/>
      <c r="B15" s="51" t="s">
        <v>29</v>
      </c>
      <c r="C15" s="52" t="s">
        <v>30</v>
      </c>
      <c r="D15" s="26">
        <v>2</v>
      </c>
      <c r="E15" s="26">
        <v>2</v>
      </c>
      <c r="F15" s="27">
        <v>16</v>
      </c>
      <c r="G15" s="27"/>
      <c r="H15" s="27"/>
      <c r="I15" s="16">
        <f t="shared" si="0"/>
        <v>16</v>
      </c>
      <c r="J15" s="17" t="s">
        <v>24</v>
      </c>
      <c r="K15" s="17" t="s">
        <v>61</v>
      </c>
      <c r="L15" s="16" t="s">
        <v>26</v>
      </c>
      <c r="M15" s="19"/>
      <c r="N15" s="20"/>
      <c r="O15" s="18"/>
      <c r="P15" s="19"/>
    </row>
    <row r="16" spans="1:22">
      <c r="A16" s="63"/>
      <c r="B16" s="51" t="s">
        <v>31</v>
      </c>
      <c r="C16" s="52" t="s">
        <v>32</v>
      </c>
      <c r="D16" s="26">
        <v>7</v>
      </c>
      <c r="E16" s="26"/>
      <c r="F16" s="53"/>
      <c r="G16" s="53"/>
      <c r="H16" s="53"/>
      <c r="I16" s="16"/>
      <c r="J16" s="17" t="s">
        <v>24</v>
      </c>
      <c r="K16" s="17" t="s">
        <v>61</v>
      </c>
      <c r="L16" s="16" t="s">
        <v>26</v>
      </c>
      <c r="M16" s="19"/>
      <c r="N16" s="19"/>
      <c r="O16" s="20"/>
      <c r="P16" s="18"/>
    </row>
    <row r="17" spans="1:16">
      <c r="A17" s="63"/>
      <c r="B17" s="54" t="s">
        <v>33</v>
      </c>
      <c r="C17" s="55" t="s">
        <v>34</v>
      </c>
      <c r="D17" s="56">
        <v>2</v>
      </c>
      <c r="E17" s="56">
        <v>2</v>
      </c>
      <c r="F17" s="57"/>
      <c r="G17" s="57">
        <v>15</v>
      </c>
      <c r="H17" s="57"/>
      <c r="I17" s="16">
        <f t="shared" si="0"/>
        <v>15</v>
      </c>
      <c r="J17" s="17" t="s">
        <v>24</v>
      </c>
      <c r="K17" s="17" t="s">
        <v>61</v>
      </c>
      <c r="L17" s="16" t="s">
        <v>26</v>
      </c>
      <c r="M17" s="18"/>
      <c r="N17" s="20"/>
      <c r="O17" s="18"/>
      <c r="P17" s="20"/>
    </row>
    <row r="18" spans="1:16">
      <c r="A18" s="63"/>
      <c r="B18" s="58" t="s">
        <v>52</v>
      </c>
      <c r="C18" s="55" t="s">
        <v>49</v>
      </c>
      <c r="D18" s="56">
        <v>3</v>
      </c>
      <c r="E18" s="56">
        <v>3</v>
      </c>
      <c r="F18" s="57"/>
      <c r="G18" s="59">
        <v>19</v>
      </c>
      <c r="H18" s="57">
        <v>8</v>
      </c>
      <c r="I18" s="16">
        <f t="shared" si="0"/>
        <v>27</v>
      </c>
      <c r="J18" s="17" t="s">
        <v>24</v>
      </c>
      <c r="K18" s="17" t="s">
        <v>61</v>
      </c>
      <c r="L18" s="16" t="s">
        <v>26</v>
      </c>
      <c r="M18" s="18"/>
      <c r="N18" s="18"/>
      <c r="O18" s="18"/>
      <c r="P18" s="18"/>
    </row>
    <row r="19" spans="1:16">
      <c r="A19" s="63"/>
      <c r="B19" s="54" t="s">
        <v>35</v>
      </c>
      <c r="C19" s="55" t="s">
        <v>36</v>
      </c>
      <c r="D19" s="56">
        <v>2</v>
      </c>
      <c r="E19" s="56">
        <v>2</v>
      </c>
      <c r="F19" s="57"/>
      <c r="G19" s="57">
        <v>15</v>
      </c>
      <c r="H19" s="57"/>
      <c r="I19" s="16">
        <f t="shared" si="0"/>
        <v>15</v>
      </c>
      <c r="J19" s="17" t="s">
        <v>24</v>
      </c>
      <c r="K19" s="17" t="s">
        <v>61</v>
      </c>
      <c r="L19" s="16" t="s">
        <v>26</v>
      </c>
      <c r="M19" s="18"/>
      <c r="N19" s="20"/>
      <c r="O19" s="18"/>
      <c r="P19" s="20"/>
    </row>
    <row r="20" spans="1:16">
      <c r="A20" s="63"/>
      <c r="B20" s="51" t="s">
        <v>37</v>
      </c>
      <c r="C20" s="52" t="s">
        <v>38</v>
      </c>
      <c r="D20" s="26">
        <v>6</v>
      </c>
      <c r="E20" s="26">
        <v>6</v>
      </c>
      <c r="F20" s="27"/>
      <c r="G20" s="27">
        <v>30</v>
      </c>
      <c r="H20" s="27"/>
      <c r="I20" s="16">
        <f t="shared" si="0"/>
        <v>30</v>
      </c>
      <c r="J20" s="17" t="s">
        <v>24</v>
      </c>
      <c r="K20" s="17" t="s">
        <v>61</v>
      </c>
      <c r="L20" s="16" t="s">
        <v>26</v>
      </c>
      <c r="M20" s="19"/>
      <c r="N20" s="18"/>
      <c r="O20" s="19"/>
      <c r="P20" s="18"/>
    </row>
    <row r="21" spans="1:16">
      <c r="A21" s="63"/>
      <c r="B21" s="51" t="s">
        <v>39</v>
      </c>
      <c r="C21" s="52" t="s">
        <v>40</v>
      </c>
      <c r="D21" s="26">
        <v>2</v>
      </c>
      <c r="E21" s="26">
        <v>2</v>
      </c>
      <c r="F21" s="27"/>
      <c r="G21" s="60">
        <v>12</v>
      </c>
      <c r="H21" s="27"/>
      <c r="I21" s="50">
        <f t="shared" si="0"/>
        <v>12</v>
      </c>
      <c r="J21" s="17" t="s">
        <v>24</v>
      </c>
      <c r="K21" s="17" t="s">
        <v>61</v>
      </c>
      <c r="L21" s="16" t="s">
        <v>26</v>
      </c>
      <c r="M21" s="18"/>
      <c r="N21" s="19"/>
      <c r="O21" s="19"/>
      <c r="P21" s="20"/>
    </row>
    <row r="22" spans="1:16">
      <c r="A22" s="63"/>
      <c r="B22" s="51" t="s">
        <v>41</v>
      </c>
      <c r="C22" s="52" t="s">
        <v>42</v>
      </c>
      <c r="D22" s="26">
        <v>3</v>
      </c>
      <c r="E22" s="26">
        <v>3</v>
      </c>
      <c r="F22" s="27"/>
      <c r="G22" s="27">
        <v>12</v>
      </c>
      <c r="H22" s="27">
        <v>18</v>
      </c>
      <c r="I22" s="16">
        <f t="shared" si="0"/>
        <v>30</v>
      </c>
      <c r="J22" s="17" t="s">
        <v>24</v>
      </c>
      <c r="K22" s="17" t="s">
        <v>61</v>
      </c>
      <c r="L22" s="16" t="s">
        <v>26</v>
      </c>
      <c r="M22" s="19"/>
      <c r="N22" s="18"/>
      <c r="O22" s="18"/>
      <c r="P22" s="19"/>
    </row>
    <row r="23" spans="1:16">
      <c r="A23" s="63"/>
      <c r="B23" s="51" t="s">
        <v>43</v>
      </c>
      <c r="C23" s="52" t="s">
        <v>44</v>
      </c>
      <c r="D23" s="26">
        <v>2</v>
      </c>
      <c r="E23" s="26">
        <v>2</v>
      </c>
      <c r="F23" s="27">
        <v>16</v>
      </c>
      <c r="G23" s="27"/>
      <c r="H23" s="27"/>
      <c r="I23" s="16">
        <f t="shared" si="0"/>
        <v>16</v>
      </c>
      <c r="J23" s="17" t="s">
        <v>24</v>
      </c>
      <c r="K23" s="17" t="s">
        <v>61</v>
      </c>
      <c r="L23" s="16" t="s">
        <v>26</v>
      </c>
      <c r="M23" s="18"/>
      <c r="N23" s="20"/>
      <c r="O23" s="19"/>
      <c r="P23" s="19"/>
    </row>
    <row r="24" spans="1:16">
      <c r="A24" s="63"/>
      <c r="B24" s="51" t="s">
        <v>45</v>
      </c>
      <c r="C24" s="52" t="s">
        <v>46</v>
      </c>
      <c r="D24" s="26">
        <v>2</v>
      </c>
      <c r="E24" s="26">
        <v>2</v>
      </c>
      <c r="F24" s="27"/>
      <c r="G24" s="27">
        <v>16</v>
      </c>
      <c r="H24" s="27"/>
      <c r="I24" s="16">
        <f t="shared" si="0"/>
        <v>16</v>
      </c>
      <c r="J24" s="17" t="s">
        <v>24</v>
      </c>
      <c r="K24" s="17" t="s">
        <v>61</v>
      </c>
      <c r="L24" s="16" t="s">
        <v>26</v>
      </c>
      <c r="M24" s="18"/>
      <c r="N24" s="19"/>
      <c r="O24" s="20"/>
      <c r="P24" s="19"/>
    </row>
    <row r="25" spans="1:16">
      <c r="A25" s="63"/>
      <c r="B25" s="51" t="s">
        <v>47</v>
      </c>
      <c r="C25" s="52" t="s">
        <v>48</v>
      </c>
      <c r="D25" s="26">
        <v>30</v>
      </c>
      <c r="E25" s="26">
        <v>30</v>
      </c>
      <c r="F25" s="27"/>
      <c r="G25" s="60">
        <v>24</v>
      </c>
      <c r="H25" s="27"/>
      <c r="I25" s="50">
        <f t="shared" si="0"/>
        <v>24</v>
      </c>
      <c r="J25" s="17" t="s">
        <v>24</v>
      </c>
      <c r="K25" s="17" t="s">
        <v>62</v>
      </c>
      <c r="L25" s="16" t="s">
        <v>26</v>
      </c>
      <c r="M25" s="18"/>
      <c r="N25" s="19"/>
      <c r="O25" s="18"/>
      <c r="P25" s="19"/>
    </row>
    <row r="28" spans="1:16">
      <c r="F28">
        <f>SUM(F13:F25)</f>
        <v>44</v>
      </c>
      <c r="G28">
        <f t="shared" ref="G28:H28" si="1">SUM(G13:G25)</f>
        <v>159</v>
      </c>
      <c r="H28">
        <f t="shared" si="1"/>
        <v>62</v>
      </c>
      <c r="I28">
        <f>SUM(F28:H28)</f>
        <v>265</v>
      </c>
    </row>
    <row r="29" spans="1:16">
      <c r="D29" s="2">
        <f>D13+D14+D15+D16+D20+D21+D22+D23+D24+D25</f>
        <v>60</v>
      </c>
      <c r="F29">
        <f>F28*1.5</f>
        <v>66</v>
      </c>
      <c r="G29">
        <f>G28</f>
        <v>159</v>
      </c>
      <c r="H29">
        <f>H28</f>
        <v>62</v>
      </c>
      <c r="I29">
        <f>SUM(F29:H29)</f>
        <v>287</v>
      </c>
    </row>
  </sheetData>
  <mergeCells count="15">
    <mergeCell ref="C5:L7"/>
    <mergeCell ref="A12:A25"/>
    <mergeCell ref="M10:P10"/>
    <mergeCell ref="J11:L11"/>
    <mergeCell ref="M11:M12"/>
    <mergeCell ref="N11:N12"/>
    <mergeCell ref="O11:O12"/>
    <mergeCell ref="P11:P12"/>
    <mergeCell ref="J10:L10"/>
    <mergeCell ref="I10:I11"/>
    <mergeCell ref="F10:H11"/>
    <mergeCell ref="E10:E11"/>
    <mergeCell ref="D10:D11"/>
    <mergeCell ref="C10:C11"/>
    <mergeCell ref="B10:B11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B02E1-906C-427B-86B0-B7C521B1827C}">
  <sheetPr>
    <pageSetUpPr fitToPage="1"/>
  </sheetPr>
  <dimension ref="A1:O16"/>
  <sheetViews>
    <sheetView workbookViewId="0">
      <selection activeCell="F22" sqref="F22"/>
    </sheetView>
  </sheetViews>
  <sheetFormatPr baseColWidth="10" defaultRowHeight="15"/>
  <cols>
    <col min="1" max="1" width="91.42578125" bestFit="1" customWidth="1"/>
  </cols>
  <sheetData>
    <row r="1" spans="1:15">
      <c r="A1" s="83" t="s">
        <v>4</v>
      </c>
      <c r="B1" s="75" t="s">
        <v>5</v>
      </c>
      <c r="C1" s="83" t="s">
        <v>6</v>
      </c>
      <c r="D1" s="83" t="s">
        <v>7</v>
      </c>
      <c r="E1" s="77" t="s">
        <v>8</v>
      </c>
      <c r="F1" s="78"/>
      <c r="G1" s="79"/>
      <c r="H1" s="75" t="s">
        <v>9</v>
      </c>
      <c r="I1" s="73" t="s">
        <v>10</v>
      </c>
      <c r="J1" s="73"/>
      <c r="K1" s="73"/>
      <c r="L1" s="85" t="s">
        <v>11</v>
      </c>
      <c r="M1" s="86"/>
      <c r="N1" s="86"/>
      <c r="O1" s="86"/>
    </row>
    <row r="2" spans="1:15">
      <c r="A2" s="84"/>
      <c r="B2" s="76"/>
      <c r="C2" s="84"/>
      <c r="D2" s="84"/>
      <c r="E2" s="80"/>
      <c r="F2" s="81"/>
      <c r="G2" s="82"/>
      <c r="H2" s="76"/>
      <c r="I2" s="67" t="s">
        <v>12</v>
      </c>
      <c r="J2" s="68"/>
      <c r="K2" s="69"/>
      <c r="L2" s="71" t="s">
        <v>13</v>
      </c>
      <c r="M2" s="71" t="s">
        <v>14</v>
      </c>
      <c r="N2" s="71" t="s">
        <v>15</v>
      </c>
      <c r="O2" s="71" t="s">
        <v>16</v>
      </c>
    </row>
    <row r="3" spans="1:15" ht="45">
      <c r="A3" s="8"/>
      <c r="B3" s="8"/>
      <c r="C3" s="33"/>
      <c r="D3" s="8"/>
      <c r="E3" s="9" t="s">
        <v>17</v>
      </c>
      <c r="F3" s="9" t="s">
        <v>18</v>
      </c>
      <c r="G3" s="9" t="s">
        <v>19</v>
      </c>
      <c r="H3" s="9"/>
      <c r="I3" s="9" t="s">
        <v>20</v>
      </c>
      <c r="J3" s="34" t="s">
        <v>21</v>
      </c>
      <c r="K3" s="9" t="s">
        <v>22</v>
      </c>
      <c r="L3" s="87"/>
      <c r="M3" s="87"/>
      <c r="N3" s="87"/>
      <c r="O3" s="87"/>
    </row>
    <row r="4" spans="1:15">
      <c r="A4" s="12" t="s">
        <v>56</v>
      </c>
      <c r="B4" s="13" t="s">
        <v>23</v>
      </c>
      <c r="C4" s="14">
        <v>3</v>
      </c>
      <c r="D4" s="14">
        <v>3</v>
      </c>
      <c r="E4" s="15"/>
      <c r="F4" s="15">
        <v>16</v>
      </c>
      <c r="G4" s="15">
        <v>16</v>
      </c>
      <c r="H4" s="9">
        <f>SUM(E4:G4)</f>
        <v>32</v>
      </c>
      <c r="I4" s="35" t="s">
        <v>24</v>
      </c>
      <c r="J4" s="35" t="s">
        <v>25</v>
      </c>
      <c r="K4" s="9" t="s">
        <v>26</v>
      </c>
      <c r="L4" s="8"/>
      <c r="M4" s="36"/>
      <c r="N4" s="8"/>
      <c r="O4" s="37"/>
    </row>
    <row r="5" spans="1:15">
      <c r="A5" s="12" t="s">
        <v>27</v>
      </c>
      <c r="B5" s="13" t="s">
        <v>28</v>
      </c>
      <c r="C5" s="14">
        <v>3</v>
      </c>
      <c r="D5" s="14">
        <v>3</v>
      </c>
      <c r="E5" s="15">
        <v>12</v>
      </c>
      <c r="F5" s="15"/>
      <c r="G5" s="15">
        <v>20</v>
      </c>
      <c r="H5" s="9">
        <f t="shared" ref="H5:H15" si="0">SUM(E5:G5)</f>
        <v>32</v>
      </c>
      <c r="I5" s="35" t="s">
        <v>24</v>
      </c>
      <c r="J5" s="35" t="s">
        <v>25</v>
      </c>
      <c r="K5" s="9" t="s">
        <v>26</v>
      </c>
      <c r="L5" s="8"/>
      <c r="M5" s="8"/>
      <c r="N5" s="36"/>
      <c r="O5" s="8"/>
    </row>
    <row r="6" spans="1:15">
      <c r="A6" s="12" t="s">
        <v>29</v>
      </c>
      <c r="B6" s="13" t="s">
        <v>30</v>
      </c>
      <c r="C6" s="14">
        <v>2</v>
      </c>
      <c r="D6" s="14">
        <v>2</v>
      </c>
      <c r="E6" s="15">
        <v>16</v>
      </c>
      <c r="F6" s="15"/>
      <c r="G6" s="15"/>
      <c r="H6" s="9">
        <f t="shared" si="0"/>
        <v>16</v>
      </c>
      <c r="I6" s="35" t="s">
        <v>24</v>
      </c>
      <c r="J6" s="35" t="s">
        <v>25</v>
      </c>
      <c r="K6" s="9" t="s">
        <v>26</v>
      </c>
      <c r="L6" s="36"/>
      <c r="M6" s="37"/>
      <c r="N6" s="8"/>
      <c r="O6" s="36"/>
    </row>
    <row r="7" spans="1:15">
      <c r="A7" s="12" t="s">
        <v>31</v>
      </c>
      <c r="B7" s="13" t="s">
        <v>32</v>
      </c>
      <c r="C7" s="14"/>
      <c r="D7" s="14"/>
      <c r="E7" s="21"/>
      <c r="F7" s="21"/>
      <c r="G7" s="21"/>
      <c r="H7" s="9"/>
      <c r="I7" s="35" t="s">
        <v>24</v>
      </c>
      <c r="J7" s="35" t="s">
        <v>25</v>
      </c>
      <c r="K7" s="9" t="s">
        <v>26</v>
      </c>
      <c r="L7" s="36"/>
      <c r="M7" s="36"/>
      <c r="N7" s="37"/>
      <c r="O7" s="8"/>
    </row>
    <row r="8" spans="1:15">
      <c r="A8" s="22" t="s">
        <v>33</v>
      </c>
      <c r="B8" s="23" t="s">
        <v>34</v>
      </c>
      <c r="C8" s="24">
        <v>2</v>
      </c>
      <c r="D8" s="24">
        <v>2</v>
      </c>
      <c r="E8" s="25"/>
      <c r="F8" s="25">
        <v>15</v>
      </c>
      <c r="G8" s="25"/>
      <c r="H8" s="9">
        <f t="shared" si="0"/>
        <v>15</v>
      </c>
      <c r="I8" s="35" t="s">
        <v>24</v>
      </c>
      <c r="J8" s="35" t="s">
        <v>25</v>
      </c>
      <c r="K8" s="9" t="s">
        <v>26</v>
      </c>
      <c r="L8" s="8"/>
      <c r="M8" s="37"/>
      <c r="N8" s="8"/>
      <c r="O8" s="37"/>
    </row>
    <row r="9" spans="1:15">
      <c r="A9" s="22" t="s">
        <v>57</v>
      </c>
      <c r="B9" s="23" t="s">
        <v>58</v>
      </c>
      <c r="C9" s="24">
        <v>3</v>
      </c>
      <c r="D9" s="24">
        <v>3</v>
      </c>
      <c r="E9" s="25"/>
      <c r="F9" s="25">
        <v>19</v>
      </c>
      <c r="G9" s="25">
        <v>8</v>
      </c>
      <c r="H9" s="9">
        <f t="shared" si="0"/>
        <v>27</v>
      </c>
      <c r="I9" s="35" t="s">
        <v>24</v>
      </c>
      <c r="J9" s="35" t="s">
        <v>25</v>
      </c>
      <c r="K9" s="9" t="s">
        <v>26</v>
      </c>
      <c r="L9" s="8"/>
      <c r="M9" s="8"/>
      <c r="N9" s="8"/>
      <c r="O9" s="8"/>
    </row>
    <row r="10" spans="1:15">
      <c r="A10" s="22" t="s">
        <v>35</v>
      </c>
      <c r="B10" s="23" t="s">
        <v>36</v>
      </c>
      <c r="C10" s="24">
        <v>2</v>
      </c>
      <c r="D10" s="24">
        <v>2</v>
      </c>
      <c r="E10" s="25"/>
      <c r="F10" s="25">
        <v>15</v>
      </c>
      <c r="G10" s="25"/>
      <c r="H10" s="9">
        <f t="shared" si="0"/>
        <v>15</v>
      </c>
      <c r="I10" s="35" t="s">
        <v>24</v>
      </c>
      <c r="J10" s="35" t="s">
        <v>25</v>
      </c>
      <c r="K10" s="9" t="s">
        <v>26</v>
      </c>
      <c r="L10" s="8"/>
      <c r="M10" s="37"/>
      <c r="N10" s="8"/>
      <c r="O10" s="37"/>
    </row>
    <row r="11" spans="1:15">
      <c r="A11" s="12" t="s">
        <v>37</v>
      </c>
      <c r="B11" s="13" t="s">
        <v>38</v>
      </c>
      <c r="C11" s="14">
        <v>6</v>
      </c>
      <c r="D11" s="14">
        <v>6</v>
      </c>
      <c r="E11" s="15"/>
      <c r="F11" s="15">
        <v>30</v>
      </c>
      <c r="G11" s="15"/>
      <c r="H11" s="9">
        <f t="shared" si="0"/>
        <v>30</v>
      </c>
      <c r="I11" s="35" t="s">
        <v>24</v>
      </c>
      <c r="J11" s="35" t="s">
        <v>25</v>
      </c>
      <c r="K11" s="9" t="s">
        <v>26</v>
      </c>
      <c r="L11" s="36"/>
      <c r="M11" s="8"/>
      <c r="N11" s="36"/>
      <c r="O11" s="8"/>
    </row>
    <row r="12" spans="1:15" s="47" customFormat="1" ht="25.5">
      <c r="A12" s="38" t="s">
        <v>39</v>
      </c>
      <c r="B12" s="39" t="s">
        <v>40</v>
      </c>
      <c r="C12" s="40">
        <v>2</v>
      </c>
      <c r="D12" s="40">
        <v>2</v>
      </c>
      <c r="E12" s="41"/>
      <c r="F12" s="41" t="s">
        <v>59</v>
      </c>
      <c r="G12" s="41"/>
      <c r="H12" s="42">
        <f t="shared" si="0"/>
        <v>0</v>
      </c>
      <c r="I12" s="43" t="s">
        <v>24</v>
      </c>
      <c r="J12" s="43" t="s">
        <v>25</v>
      </c>
      <c r="K12" s="42" t="s">
        <v>26</v>
      </c>
      <c r="L12" s="44"/>
      <c r="M12" s="45"/>
      <c r="N12" s="45"/>
      <c r="O12" s="46"/>
    </row>
    <row r="13" spans="1:15">
      <c r="A13" s="12" t="s">
        <v>41</v>
      </c>
      <c r="B13" s="13" t="s">
        <v>42</v>
      </c>
      <c r="C13" s="14">
        <v>3</v>
      </c>
      <c r="D13" s="14">
        <v>3</v>
      </c>
      <c r="E13" s="15"/>
      <c r="F13" s="15">
        <v>12</v>
      </c>
      <c r="G13" s="15">
        <v>18</v>
      </c>
      <c r="H13" s="9">
        <f t="shared" si="0"/>
        <v>30</v>
      </c>
      <c r="I13" s="35" t="s">
        <v>24</v>
      </c>
      <c r="J13" s="35" t="s">
        <v>25</v>
      </c>
      <c r="K13" s="9" t="s">
        <v>26</v>
      </c>
      <c r="L13" s="36"/>
      <c r="M13" s="8"/>
      <c r="N13" s="8"/>
      <c r="O13" s="36"/>
    </row>
    <row r="14" spans="1:15">
      <c r="A14" s="12" t="s">
        <v>43</v>
      </c>
      <c r="B14" s="13" t="s">
        <v>44</v>
      </c>
      <c r="C14" s="14">
        <v>2</v>
      </c>
      <c r="D14" s="14">
        <v>2</v>
      </c>
      <c r="E14" s="15">
        <v>16</v>
      </c>
      <c r="F14" s="15"/>
      <c r="G14" s="15"/>
      <c r="H14" s="9">
        <f t="shared" si="0"/>
        <v>16</v>
      </c>
      <c r="I14" s="35" t="s">
        <v>24</v>
      </c>
      <c r="J14" s="35" t="s">
        <v>25</v>
      </c>
      <c r="K14" s="9" t="s">
        <v>26</v>
      </c>
      <c r="L14" s="8"/>
      <c r="M14" s="37"/>
      <c r="N14" s="36"/>
      <c r="O14" s="36"/>
    </row>
    <row r="15" spans="1:15">
      <c r="A15" s="12" t="s">
        <v>45</v>
      </c>
      <c r="B15" s="13" t="s">
        <v>46</v>
      </c>
      <c r="C15" s="14">
        <v>2</v>
      </c>
      <c r="D15" s="14">
        <v>2</v>
      </c>
      <c r="E15" s="15"/>
      <c r="F15" s="15">
        <v>16</v>
      </c>
      <c r="G15" s="15"/>
      <c r="H15" s="9">
        <f t="shared" si="0"/>
        <v>16</v>
      </c>
      <c r="I15" s="35" t="s">
        <v>24</v>
      </c>
      <c r="J15" s="35" t="s">
        <v>25</v>
      </c>
      <c r="K15" s="9" t="s">
        <v>26</v>
      </c>
      <c r="L15" s="8"/>
      <c r="M15" s="36"/>
      <c r="N15" s="37"/>
      <c r="O15" s="36"/>
    </row>
    <row r="16" spans="1:15" s="47" customFormat="1" ht="25.5">
      <c r="A16" s="38" t="s">
        <v>47</v>
      </c>
      <c r="B16" s="39" t="s">
        <v>48</v>
      </c>
      <c r="C16" s="48">
        <v>30</v>
      </c>
      <c r="D16" s="48">
        <v>30</v>
      </c>
      <c r="E16" s="49"/>
      <c r="F16" s="41" t="s">
        <v>60</v>
      </c>
      <c r="G16" s="49"/>
      <c r="H16" s="42">
        <v>20</v>
      </c>
      <c r="I16" s="43" t="s">
        <v>24</v>
      </c>
      <c r="J16" s="43" t="s">
        <v>25</v>
      </c>
      <c r="K16" s="42" t="s">
        <v>26</v>
      </c>
      <c r="L16" s="44"/>
      <c r="M16" s="45"/>
      <c r="N16" s="44"/>
      <c r="O16" s="45"/>
    </row>
  </sheetData>
  <mergeCells count="13">
    <mergeCell ref="I1:K1"/>
    <mergeCell ref="L1:O1"/>
    <mergeCell ref="I2:K2"/>
    <mergeCell ref="L2:L3"/>
    <mergeCell ref="M2:M3"/>
    <mergeCell ref="N2:N3"/>
    <mergeCell ref="O2:O3"/>
    <mergeCell ref="H1:H2"/>
    <mergeCell ref="A1:A2"/>
    <mergeCell ref="B1:B2"/>
    <mergeCell ref="C1:C2"/>
    <mergeCell ref="D1:D2"/>
    <mergeCell ref="E1:G2"/>
  </mergeCells>
  <pageMargins left="0.7" right="0.7" top="0.75" bottom="0.75" header="0.3" footer="0.3"/>
  <pageSetup paperSize="9" scale="5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Master 2 RE</vt:lpstr>
      <vt:lpstr>Feuil1</vt:lpstr>
      <vt:lpstr>'Master 2 RE'!Zone_d_impression</vt:lpstr>
    </vt:vector>
  </TitlesOfParts>
  <Company>Université de la REUNION - Cellule Logicielle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Techer</dc:creator>
  <cp:lastModifiedBy>Cynthia Cadet</cp:lastModifiedBy>
  <cp:lastPrinted>2024-02-29T11:11:01Z</cp:lastPrinted>
  <dcterms:created xsi:type="dcterms:W3CDTF">2022-05-09T14:44:23Z</dcterms:created>
  <dcterms:modified xsi:type="dcterms:W3CDTF">2024-05-30T04:49:55Z</dcterms:modified>
</cp:coreProperties>
</file>